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325" windowHeight="9780"/>
  </bookViews>
  <sheets>
    <sheet name="总表" sheetId="1" r:id="rId1"/>
  </sheets>
  <definedNames>
    <definedName name="_xlnm.Print_Titles" localSheetId="0">总表!$2:$2</definedName>
  </definedNames>
  <calcPr calcId="124519"/>
</workbook>
</file>

<file path=xl/calcChain.xml><?xml version="1.0" encoding="utf-8"?>
<calcChain xmlns="http://schemas.openxmlformats.org/spreadsheetml/2006/main">
  <c r="I41" i="1"/>
  <c r="G41"/>
  <c r="J41" s="1"/>
  <c r="F41"/>
  <c r="I40"/>
  <c r="G40"/>
  <c r="J40" s="1"/>
  <c r="F40"/>
  <c r="I39"/>
  <c r="G39"/>
  <c r="F39"/>
  <c r="I38"/>
  <c r="G38"/>
  <c r="J38" s="1"/>
  <c r="F38"/>
  <c r="I37"/>
  <c r="G37"/>
  <c r="F37"/>
  <c r="I36"/>
  <c r="G36"/>
  <c r="J36" s="1"/>
  <c r="F36"/>
  <c r="I35"/>
  <c r="G35"/>
  <c r="J35" s="1"/>
  <c r="F35"/>
  <c r="I34"/>
  <c r="G34"/>
  <c r="J34" s="1"/>
  <c r="F34"/>
  <c r="I33"/>
  <c r="G33"/>
  <c r="J33" s="1"/>
  <c r="F33"/>
  <c r="I32"/>
  <c r="G32"/>
  <c r="J32" s="1"/>
  <c r="F32"/>
  <c r="I31"/>
  <c r="G31"/>
  <c r="J31" s="1"/>
  <c r="F31"/>
  <c r="I30"/>
  <c r="G30"/>
  <c r="J30" s="1"/>
  <c r="F30"/>
  <c r="I29"/>
  <c r="G29"/>
  <c r="F29"/>
  <c r="I28"/>
  <c r="G28"/>
  <c r="J28" s="1"/>
  <c r="F28"/>
  <c r="I27"/>
  <c r="G27"/>
  <c r="J27" s="1"/>
  <c r="F27"/>
  <c r="I26"/>
  <c r="G26"/>
  <c r="J26" s="1"/>
  <c r="F26"/>
  <c r="I25"/>
  <c r="G25"/>
  <c r="J25" s="1"/>
  <c r="F25"/>
  <c r="I24"/>
  <c r="G24"/>
  <c r="F24"/>
  <c r="I23"/>
  <c r="G23"/>
  <c r="J23" s="1"/>
  <c r="F23"/>
  <c r="I21"/>
  <c r="G21"/>
  <c r="J21" s="1"/>
  <c r="F21"/>
  <c r="I20"/>
  <c r="G20"/>
  <c r="J20" s="1"/>
  <c r="F20"/>
  <c r="I19"/>
  <c r="G19"/>
  <c r="F19"/>
  <c r="I18"/>
  <c r="G18"/>
  <c r="F18"/>
  <c r="I17"/>
  <c r="G17"/>
  <c r="F17"/>
  <c r="I16"/>
  <c r="G16"/>
  <c r="J16" s="1"/>
  <c r="F16"/>
  <c r="I15"/>
  <c r="J15" s="1"/>
  <c r="G15"/>
  <c r="F15"/>
  <c r="I14"/>
  <c r="G14"/>
  <c r="F14"/>
  <c r="I13"/>
  <c r="G13"/>
  <c r="F13"/>
  <c r="I12"/>
  <c r="G12"/>
  <c r="J12" s="1"/>
  <c r="F12"/>
  <c r="I11"/>
  <c r="G11"/>
  <c r="F11"/>
  <c r="I10"/>
  <c r="G10"/>
  <c r="F10"/>
  <c r="I9"/>
  <c r="G9"/>
  <c r="F9"/>
  <c r="I8"/>
  <c r="G8"/>
  <c r="J8" s="1"/>
  <c r="F8"/>
  <c r="I7"/>
  <c r="G7"/>
  <c r="F7"/>
  <c r="I6"/>
  <c r="G6"/>
  <c r="F6"/>
  <c r="I5"/>
  <c r="G5"/>
  <c r="F5"/>
  <c r="I4"/>
  <c r="G4"/>
  <c r="J4" s="1"/>
  <c r="F4"/>
  <c r="I3"/>
  <c r="J3" s="1"/>
  <c r="G3"/>
  <c r="F3"/>
  <c r="J24" l="1"/>
  <c r="J7"/>
  <c r="J19"/>
  <c r="J37"/>
  <c r="J11"/>
  <c r="J5"/>
  <c r="J6"/>
  <c r="J9"/>
  <c r="J10"/>
  <c r="J13"/>
  <c r="J14"/>
  <c r="J17"/>
  <c r="J18"/>
  <c r="J29"/>
  <c r="J39"/>
  <c r="I46"/>
  <c r="J46" s="1"/>
  <c r="G46"/>
  <c r="F46"/>
  <c r="I45"/>
  <c r="G45"/>
  <c r="F45"/>
  <c r="I43"/>
  <c r="G43"/>
  <c r="F43"/>
  <c r="I44"/>
  <c r="G44"/>
  <c r="J44" s="1"/>
  <c r="F44"/>
  <c r="J43" l="1"/>
  <c r="J45"/>
</calcChain>
</file>

<file path=xl/sharedStrings.xml><?xml version="1.0" encoding="utf-8"?>
<sst xmlns="http://schemas.openxmlformats.org/spreadsheetml/2006/main" count="138" uniqueCount="100">
  <si>
    <t>序号</t>
  </si>
  <si>
    <t>姓名</t>
  </si>
  <si>
    <t>准考证号</t>
  </si>
  <si>
    <t>综合应用能力卷面成绩</t>
  </si>
  <si>
    <t>医疗卫生专业基础卷面成绩</t>
  </si>
  <si>
    <t>笔试总成绩</t>
  </si>
  <si>
    <t>笔试折算分数</t>
  </si>
  <si>
    <t>医疗卫生专业基础面试成绩</t>
  </si>
  <si>
    <t>面试折算分数</t>
  </si>
  <si>
    <t>报考岗位</t>
  </si>
  <si>
    <t>李君</t>
  </si>
  <si>
    <t>214222114015</t>
  </si>
  <si>
    <t>临床</t>
  </si>
  <si>
    <t>张武</t>
  </si>
  <si>
    <t>214222115611</t>
  </si>
  <si>
    <t>徐清果</t>
  </si>
  <si>
    <t>214222113027</t>
  </si>
  <si>
    <t>邱亚华</t>
  </si>
  <si>
    <t>214222115416</t>
  </si>
  <si>
    <t>严令</t>
  </si>
  <si>
    <t>214222113726</t>
  </si>
  <si>
    <t>李桂姣</t>
  </si>
  <si>
    <t>214222113802</t>
  </si>
  <si>
    <t>朱燕清</t>
  </si>
  <si>
    <t>214222114109</t>
  </si>
  <si>
    <t>郑倩若</t>
  </si>
  <si>
    <t>214222113328</t>
  </si>
  <si>
    <t>杨红艳</t>
  </si>
  <si>
    <t>214222113323</t>
  </si>
  <si>
    <t>高锋利</t>
  </si>
  <si>
    <t>214222114026</t>
  </si>
  <si>
    <t>刘科亮</t>
  </si>
  <si>
    <t>214222113313</t>
  </si>
  <si>
    <t>周霞玲</t>
  </si>
  <si>
    <t>214222113225</t>
  </si>
  <si>
    <t>毛继霞</t>
  </si>
  <si>
    <t>214222115226</t>
  </si>
  <si>
    <t>李敏</t>
  </si>
  <si>
    <t>214222115324</t>
  </si>
  <si>
    <t>刘军</t>
  </si>
  <si>
    <t>214222114130</t>
  </si>
  <si>
    <t>李云波</t>
  </si>
  <si>
    <t>214222114028</t>
  </si>
  <si>
    <t>聂猛刚</t>
  </si>
  <si>
    <t>214222115728</t>
  </si>
  <si>
    <t>易春红</t>
  </si>
  <si>
    <t>214222114725</t>
  </si>
  <si>
    <t>叶明花</t>
  </si>
  <si>
    <t>214222113909</t>
  </si>
  <si>
    <t>蔡正三</t>
  </si>
  <si>
    <t>214222115314</t>
  </si>
  <si>
    <t>护理</t>
  </si>
  <si>
    <t>何菊仙</t>
  </si>
  <si>
    <t>214222115402</t>
  </si>
  <si>
    <t>杨馨</t>
  </si>
  <si>
    <t>214222115514</t>
  </si>
  <si>
    <t>王梦</t>
  </si>
  <si>
    <t>214222115108</t>
  </si>
  <si>
    <t>周甜甜</t>
  </si>
  <si>
    <t>214222114021</t>
  </si>
  <si>
    <t>周潇潇</t>
  </si>
  <si>
    <t>214222113801</t>
  </si>
  <si>
    <t>谢咏梅</t>
  </si>
  <si>
    <t>214222114112</t>
  </si>
  <si>
    <t>李卓雅</t>
  </si>
  <si>
    <t>214222113929</t>
  </si>
  <si>
    <t>周洋</t>
  </si>
  <si>
    <t>214222115529</t>
  </si>
  <si>
    <t>施蕾蕾</t>
  </si>
  <si>
    <t>214222113116</t>
  </si>
  <si>
    <t>杨跃</t>
  </si>
  <si>
    <t>214222114920</t>
  </si>
  <si>
    <t>何蒙</t>
  </si>
  <si>
    <t>214222113715</t>
  </si>
  <si>
    <t>徐春艳</t>
  </si>
  <si>
    <t>214222113219</t>
  </si>
  <si>
    <t>秦小霞</t>
  </si>
  <si>
    <t>214222115015</t>
  </si>
  <si>
    <t>杨丽</t>
  </si>
  <si>
    <t>214222115812</t>
  </si>
  <si>
    <t>郭蓓</t>
  </si>
  <si>
    <t>214222114205</t>
  </si>
  <si>
    <t>杨丽萍</t>
  </si>
  <si>
    <t>214222114809</t>
  </si>
  <si>
    <t>潘萌</t>
  </si>
  <si>
    <t>214222113916</t>
  </si>
  <si>
    <t>刘月红</t>
  </si>
  <si>
    <t>214222113615</t>
  </si>
  <si>
    <t>朱文斌</t>
  </si>
  <si>
    <t>214222114203</t>
  </si>
  <si>
    <t>影像技师</t>
  </si>
  <si>
    <t>熊祖毅</t>
  </si>
  <si>
    <t>214222114128</t>
  </si>
  <si>
    <t>张伟豪</t>
  </si>
  <si>
    <t>214222114906</t>
  </si>
  <si>
    <t>方祺</t>
  </si>
  <si>
    <t>214222113005</t>
  </si>
  <si>
    <t>中医</t>
  </si>
  <si>
    <t>总成绩</t>
    <phoneticPr fontId="9" type="noConversion"/>
  </si>
  <si>
    <t>安陆市2021年医疗卫生专业技术人员专项公开招聘综合成绩统计表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</si>
</sst>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9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6"/>
      <name val="方正小标宋简体"/>
      <family val="3"/>
      <charset val="134"/>
    </font>
    <font>
      <sz val="9"/>
      <name val="黑体"/>
      <family val="3"/>
      <charset val="134"/>
    </font>
    <font>
      <sz val="9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N2" sqref="N2"/>
    </sheetView>
  </sheetViews>
  <sheetFormatPr defaultColWidth="9" defaultRowHeight="13.5"/>
  <cols>
    <col min="1" max="1" width="3.875" customWidth="1"/>
    <col min="2" max="2" width="7" customWidth="1"/>
    <col min="3" max="3" width="13.5" customWidth="1"/>
    <col min="4" max="7" width="9.5" style="3" customWidth="1"/>
    <col min="8" max="8" width="9.5" style="4" customWidth="1"/>
    <col min="9" max="10" width="9.5" style="3" customWidth="1"/>
    <col min="11" max="11" width="10.375" customWidth="1"/>
  </cols>
  <sheetData>
    <row r="1" spans="1:11" ht="58.5" customHeight="1">
      <c r="A1" s="12" t="s">
        <v>99</v>
      </c>
      <c r="B1" s="12"/>
      <c r="C1" s="12"/>
      <c r="D1" s="13"/>
      <c r="E1" s="13"/>
      <c r="F1" s="13"/>
      <c r="G1" s="13"/>
      <c r="H1" s="14"/>
      <c r="I1" s="13"/>
      <c r="J1" s="13"/>
      <c r="K1" s="12"/>
    </row>
    <row r="2" spans="1:11" s="1" customFormat="1" ht="45" customHeight="1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6" t="s">
        <v>8</v>
      </c>
      <c r="J2" s="6" t="s">
        <v>98</v>
      </c>
      <c r="K2" s="5" t="s">
        <v>9</v>
      </c>
    </row>
    <row r="3" spans="1:11" s="2" customFormat="1" ht="30" customHeight="1">
      <c r="A3" s="8">
        <v>1</v>
      </c>
      <c r="B3" s="8" t="s">
        <v>10</v>
      </c>
      <c r="C3" s="9" t="s">
        <v>11</v>
      </c>
      <c r="D3" s="10">
        <v>75.5</v>
      </c>
      <c r="E3" s="10">
        <v>78</v>
      </c>
      <c r="F3" s="10">
        <f t="shared" ref="F3:F21" si="0">SUM(D3:E3)</f>
        <v>153.5</v>
      </c>
      <c r="G3" s="10">
        <f t="shared" ref="G3:G41" si="1">(D3+E3)/2*0.4</f>
        <v>30.700000000000003</v>
      </c>
      <c r="H3" s="11">
        <v>79.8</v>
      </c>
      <c r="I3" s="10">
        <f t="shared" ref="I3:I41" si="2">H3*0.6</f>
        <v>47.879999999999995</v>
      </c>
      <c r="J3" s="10">
        <f t="shared" ref="J3:J21" si="3">G3+I3</f>
        <v>78.58</v>
      </c>
      <c r="K3" s="8" t="s">
        <v>12</v>
      </c>
    </row>
    <row r="4" spans="1:11" s="2" customFormat="1" ht="30" customHeight="1">
      <c r="A4" s="8">
        <v>2</v>
      </c>
      <c r="B4" s="8" t="s">
        <v>21</v>
      </c>
      <c r="C4" s="9" t="s">
        <v>22</v>
      </c>
      <c r="D4" s="10">
        <v>72.5</v>
      </c>
      <c r="E4" s="10">
        <v>71</v>
      </c>
      <c r="F4" s="10">
        <f t="shared" si="0"/>
        <v>143.5</v>
      </c>
      <c r="G4" s="10">
        <f t="shared" si="1"/>
        <v>28.700000000000003</v>
      </c>
      <c r="H4" s="11">
        <v>82.8</v>
      </c>
      <c r="I4" s="10">
        <f t="shared" si="2"/>
        <v>49.68</v>
      </c>
      <c r="J4" s="10">
        <f t="shared" si="3"/>
        <v>78.38</v>
      </c>
      <c r="K4" s="8" t="s">
        <v>12</v>
      </c>
    </row>
    <row r="5" spans="1:11" s="2" customFormat="1" ht="30" customHeight="1">
      <c r="A5" s="8">
        <v>3</v>
      </c>
      <c r="B5" s="8" t="s">
        <v>19</v>
      </c>
      <c r="C5" s="9" t="s">
        <v>20</v>
      </c>
      <c r="D5" s="10">
        <v>69.5</v>
      </c>
      <c r="E5" s="10">
        <v>75</v>
      </c>
      <c r="F5" s="10">
        <f t="shared" si="0"/>
        <v>144.5</v>
      </c>
      <c r="G5" s="10">
        <f t="shared" si="1"/>
        <v>28.900000000000002</v>
      </c>
      <c r="H5" s="11">
        <v>81.599999999999994</v>
      </c>
      <c r="I5" s="10">
        <f t="shared" si="2"/>
        <v>48.959999999999994</v>
      </c>
      <c r="J5" s="10">
        <f t="shared" si="3"/>
        <v>77.86</v>
      </c>
      <c r="K5" s="8" t="s">
        <v>12</v>
      </c>
    </row>
    <row r="6" spans="1:11" s="2" customFormat="1" ht="30" customHeight="1">
      <c r="A6" s="8">
        <v>4</v>
      </c>
      <c r="B6" s="8" t="s">
        <v>13</v>
      </c>
      <c r="C6" s="9" t="s">
        <v>14</v>
      </c>
      <c r="D6" s="10">
        <v>73</v>
      </c>
      <c r="E6" s="10">
        <v>77</v>
      </c>
      <c r="F6" s="10">
        <f t="shared" si="0"/>
        <v>150</v>
      </c>
      <c r="G6" s="10">
        <f t="shared" si="1"/>
        <v>30</v>
      </c>
      <c r="H6" s="11">
        <v>79.599999999999994</v>
      </c>
      <c r="I6" s="10">
        <f t="shared" si="2"/>
        <v>47.76</v>
      </c>
      <c r="J6" s="10">
        <f t="shared" si="3"/>
        <v>77.759999999999991</v>
      </c>
      <c r="K6" s="8" t="s">
        <v>12</v>
      </c>
    </row>
    <row r="7" spans="1:11" s="2" customFormat="1" ht="30" customHeight="1">
      <c r="A7" s="8">
        <v>5</v>
      </c>
      <c r="B7" s="8" t="s">
        <v>15</v>
      </c>
      <c r="C7" s="9" t="s">
        <v>16</v>
      </c>
      <c r="D7" s="10">
        <v>75.5</v>
      </c>
      <c r="E7" s="10">
        <v>72</v>
      </c>
      <c r="F7" s="10">
        <f t="shared" si="0"/>
        <v>147.5</v>
      </c>
      <c r="G7" s="10">
        <f t="shared" si="1"/>
        <v>29.5</v>
      </c>
      <c r="H7" s="11">
        <v>80.400000000000006</v>
      </c>
      <c r="I7" s="10">
        <f t="shared" si="2"/>
        <v>48.24</v>
      </c>
      <c r="J7" s="10">
        <f t="shared" si="3"/>
        <v>77.740000000000009</v>
      </c>
      <c r="K7" s="8" t="s">
        <v>12</v>
      </c>
    </row>
    <row r="8" spans="1:11" s="2" customFormat="1" ht="30" customHeight="1">
      <c r="A8" s="8">
        <v>6</v>
      </c>
      <c r="B8" s="8" t="s">
        <v>29</v>
      </c>
      <c r="C8" s="9" t="s">
        <v>30</v>
      </c>
      <c r="D8" s="10">
        <v>57</v>
      </c>
      <c r="E8" s="10">
        <v>84</v>
      </c>
      <c r="F8" s="10">
        <f t="shared" si="0"/>
        <v>141</v>
      </c>
      <c r="G8" s="10">
        <f t="shared" si="1"/>
        <v>28.200000000000003</v>
      </c>
      <c r="H8" s="11">
        <v>81.400000000000006</v>
      </c>
      <c r="I8" s="10">
        <f t="shared" si="2"/>
        <v>48.84</v>
      </c>
      <c r="J8" s="10">
        <f t="shared" si="3"/>
        <v>77.040000000000006</v>
      </c>
      <c r="K8" s="8" t="s">
        <v>12</v>
      </c>
    </row>
    <row r="9" spans="1:11" s="2" customFormat="1" ht="30" customHeight="1">
      <c r="A9" s="8">
        <v>7</v>
      </c>
      <c r="B9" s="8" t="s">
        <v>41</v>
      </c>
      <c r="C9" s="9" t="s">
        <v>42</v>
      </c>
      <c r="D9" s="10">
        <v>66</v>
      </c>
      <c r="E9" s="10">
        <v>69</v>
      </c>
      <c r="F9" s="10">
        <f t="shared" si="0"/>
        <v>135</v>
      </c>
      <c r="G9" s="10">
        <f t="shared" si="1"/>
        <v>27</v>
      </c>
      <c r="H9" s="11">
        <v>83.2</v>
      </c>
      <c r="I9" s="10">
        <f t="shared" si="2"/>
        <v>49.92</v>
      </c>
      <c r="J9" s="10">
        <f t="shared" si="3"/>
        <v>76.92</v>
      </c>
      <c r="K9" s="8" t="s">
        <v>12</v>
      </c>
    </row>
    <row r="10" spans="1:11" s="2" customFormat="1" ht="30" customHeight="1">
      <c r="A10" s="8">
        <v>8</v>
      </c>
      <c r="B10" s="8" t="s">
        <v>17</v>
      </c>
      <c r="C10" s="9" t="s">
        <v>18</v>
      </c>
      <c r="D10" s="10">
        <v>69.5</v>
      </c>
      <c r="E10" s="10">
        <v>78</v>
      </c>
      <c r="F10" s="10">
        <f t="shared" si="0"/>
        <v>147.5</v>
      </c>
      <c r="G10" s="10">
        <f t="shared" si="1"/>
        <v>29.5</v>
      </c>
      <c r="H10" s="11">
        <v>78</v>
      </c>
      <c r="I10" s="10">
        <f t="shared" si="2"/>
        <v>46.8</v>
      </c>
      <c r="J10" s="10">
        <f t="shared" si="3"/>
        <v>76.3</v>
      </c>
      <c r="K10" s="8" t="s">
        <v>12</v>
      </c>
    </row>
    <row r="11" spans="1:11" s="2" customFormat="1" ht="30" customHeight="1">
      <c r="A11" s="8">
        <v>9</v>
      </c>
      <c r="B11" s="8" t="s">
        <v>31</v>
      </c>
      <c r="C11" s="9" t="s">
        <v>32</v>
      </c>
      <c r="D11" s="10">
        <v>62</v>
      </c>
      <c r="E11" s="10">
        <v>78</v>
      </c>
      <c r="F11" s="10">
        <f t="shared" si="0"/>
        <v>140</v>
      </c>
      <c r="G11" s="10">
        <f t="shared" si="1"/>
        <v>28</v>
      </c>
      <c r="H11" s="11">
        <v>79.400000000000006</v>
      </c>
      <c r="I11" s="10">
        <f t="shared" si="2"/>
        <v>47.64</v>
      </c>
      <c r="J11" s="10">
        <f t="shared" si="3"/>
        <v>75.64</v>
      </c>
      <c r="K11" s="8" t="s">
        <v>12</v>
      </c>
    </row>
    <row r="12" spans="1:11" s="2" customFormat="1" ht="30" customHeight="1">
      <c r="A12" s="8">
        <v>10</v>
      </c>
      <c r="B12" s="8" t="s">
        <v>27</v>
      </c>
      <c r="C12" s="9" t="s">
        <v>28</v>
      </c>
      <c r="D12" s="10">
        <v>62.5</v>
      </c>
      <c r="E12" s="10">
        <v>79</v>
      </c>
      <c r="F12" s="10">
        <f t="shared" si="0"/>
        <v>141.5</v>
      </c>
      <c r="G12" s="10">
        <f t="shared" si="1"/>
        <v>28.3</v>
      </c>
      <c r="H12" s="11">
        <v>76.2</v>
      </c>
      <c r="I12" s="10">
        <f t="shared" si="2"/>
        <v>45.72</v>
      </c>
      <c r="J12" s="10">
        <f t="shared" si="3"/>
        <v>74.02</v>
      </c>
      <c r="K12" s="8" t="s">
        <v>12</v>
      </c>
    </row>
    <row r="13" spans="1:11" s="2" customFormat="1" ht="30" customHeight="1">
      <c r="A13" s="8">
        <v>11</v>
      </c>
      <c r="B13" s="8" t="s">
        <v>23</v>
      </c>
      <c r="C13" s="9" t="s">
        <v>24</v>
      </c>
      <c r="D13" s="10">
        <v>69.5</v>
      </c>
      <c r="E13" s="10">
        <v>74</v>
      </c>
      <c r="F13" s="10">
        <f t="shared" si="0"/>
        <v>143.5</v>
      </c>
      <c r="G13" s="10">
        <f t="shared" si="1"/>
        <v>28.700000000000003</v>
      </c>
      <c r="H13" s="11">
        <v>75.400000000000006</v>
      </c>
      <c r="I13" s="10">
        <f t="shared" si="2"/>
        <v>45.24</v>
      </c>
      <c r="J13" s="10">
        <f t="shared" si="3"/>
        <v>73.94</v>
      </c>
      <c r="K13" s="8" t="s">
        <v>12</v>
      </c>
    </row>
    <row r="14" spans="1:11" s="2" customFormat="1" ht="30" customHeight="1">
      <c r="A14" s="8">
        <v>12</v>
      </c>
      <c r="B14" s="8" t="s">
        <v>25</v>
      </c>
      <c r="C14" s="9" t="s">
        <v>26</v>
      </c>
      <c r="D14" s="10">
        <v>64</v>
      </c>
      <c r="E14" s="10">
        <v>78</v>
      </c>
      <c r="F14" s="10">
        <f t="shared" si="0"/>
        <v>142</v>
      </c>
      <c r="G14" s="10">
        <f t="shared" si="1"/>
        <v>28.400000000000002</v>
      </c>
      <c r="H14" s="11">
        <v>75.599999999999994</v>
      </c>
      <c r="I14" s="10">
        <f t="shared" si="2"/>
        <v>45.359999999999992</v>
      </c>
      <c r="J14" s="10">
        <f t="shared" si="3"/>
        <v>73.759999999999991</v>
      </c>
      <c r="K14" s="8" t="s">
        <v>12</v>
      </c>
    </row>
    <row r="15" spans="1:11" s="2" customFormat="1" ht="30" customHeight="1">
      <c r="A15" s="8">
        <v>13</v>
      </c>
      <c r="B15" s="8" t="s">
        <v>47</v>
      </c>
      <c r="C15" s="9" t="s">
        <v>48</v>
      </c>
      <c r="D15" s="10">
        <v>60</v>
      </c>
      <c r="E15" s="10">
        <v>72</v>
      </c>
      <c r="F15" s="10">
        <f t="shared" si="0"/>
        <v>132</v>
      </c>
      <c r="G15" s="10">
        <f t="shared" si="1"/>
        <v>26.400000000000002</v>
      </c>
      <c r="H15" s="11">
        <v>78.599999999999994</v>
      </c>
      <c r="I15" s="10">
        <f t="shared" si="2"/>
        <v>47.16</v>
      </c>
      <c r="J15" s="10">
        <f t="shared" si="3"/>
        <v>73.56</v>
      </c>
      <c r="K15" s="8" t="s">
        <v>12</v>
      </c>
    </row>
    <row r="16" spans="1:11" s="2" customFormat="1" ht="30" customHeight="1">
      <c r="A16" s="8">
        <v>14</v>
      </c>
      <c r="B16" s="8" t="s">
        <v>37</v>
      </c>
      <c r="C16" s="9" t="s">
        <v>38</v>
      </c>
      <c r="D16" s="10">
        <v>61.5</v>
      </c>
      <c r="E16" s="10">
        <v>75</v>
      </c>
      <c r="F16" s="10">
        <f t="shared" si="0"/>
        <v>136.5</v>
      </c>
      <c r="G16" s="10">
        <f t="shared" si="1"/>
        <v>27.3</v>
      </c>
      <c r="H16" s="11">
        <v>76</v>
      </c>
      <c r="I16" s="10">
        <f t="shared" si="2"/>
        <v>45.6</v>
      </c>
      <c r="J16" s="10">
        <f t="shared" si="3"/>
        <v>72.900000000000006</v>
      </c>
      <c r="K16" s="8" t="s">
        <v>12</v>
      </c>
    </row>
    <row r="17" spans="1:11" s="2" customFormat="1" ht="30" customHeight="1">
      <c r="A17" s="8">
        <v>15</v>
      </c>
      <c r="B17" s="8" t="s">
        <v>33</v>
      </c>
      <c r="C17" s="9" t="s">
        <v>34</v>
      </c>
      <c r="D17" s="10">
        <v>55</v>
      </c>
      <c r="E17" s="10">
        <v>84</v>
      </c>
      <c r="F17" s="10">
        <f t="shared" si="0"/>
        <v>139</v>
      </c>
      <c r="G17" s="10">
        <f t="shared" si="1"/>
        <v>27.8</v>
      </c>
      <c r="H17" s="11">
        <v>74</v>
      </c>
      <c r="I17" s="10">
        <f t="shared" si="2"/>
        <v>44.4</v>
      </c>
      <c r="J17" s="10">
        <f t="shared" si="3"/>
        <v>72.2</v>
      </c>
      <c r="K17" s="8" t="s">
        <v>12</v>
      </c>
    </row>
    <row r="18" spans="1:11" s="2" customFormat="1" ht="30" customHeight="1">
      <c r="A18" s="8">
        <v>16</v>
      </c>
      <c r="B18" s="8" t="s">
        <v>39</v>
      </c>
      <c r="C18" s="9" t="s">
        <v>40</v>
      </c>
      <c r="D18" s="10">
        <v>59.5</v>
      </c>
      <c r="E18" s="10">
        <v>76</v>
      </c>
      <c r="F18" s="10">
        <f t="shared" si="0"/>
        <v>135.5</v>
      </c>
      <c r="G18" s="10">
        <f t="shared" si="1"/>
        <v>27.1</v>
      </c>
      <c r="H18" s="11">
        <v>74.2</v>
      </c>
      <c r="I18" s="10">
        <f t="shared" si="2"/>
        <v>44.52</v>
      </c>
      <c r="J18" s="10">
        <f t="shared" si="3"/>
        <v>71.62</v>
      </c>
      <c r="K18" s="8" t="s">
        <v>12</v>
      </c>
    </row>
    <row r="19" spans="1:11" s="2" customFormat="1" ht="30" customHeight="1">
      <c r="A19" s="8">
        <v>17</v>
      </c>
      <c r="B19" s="8" t="s">
        <v>35</v>
      </c>
      <c r="C19" s="9" t="s">
        <v>36</v>
      </c>
      <c r="D19" s="10">
        <v>63</v>
      </c>
      <c r="E19" s="10">
        <v>75</v>
      </c>
      <c r="F19" s="10">
        <f t="shared" si="0"/>
        <v>138</v>
      </c>
      <c r="G19" s="10">
        <f t="shared" si="1"/>
        <v>27.6</v>
      </c>
      <c r="H19" s="11">
        <v>72.400000000000006</v>
      </c>
      <c r="I19" s="10">
        <f t="shared" si="2"/>
        <v>43.440000000000005</v>
      </c>
      <c r="J19" s="10">
        <f t="shared" si="3"/>
        <v>71.040000000000006</v>
      </c>
      <c r="K19" s="8" t="s">
        <v>12</v>
      </c>
    </row>
    <row r="20" spans="1:11" s="2" customFormat="1" ht="30" customHeight="1">
      <c r="A20" s="8">
        <v>18</v>
      </c>
      <c r="B20" s="8" t="s">
        <v>43</v>
      </c>
      <c r="C20" s="9" t="s">
        <v>44</v>
      </c>
      <c r="D20" s="10">
        <v>65</v>
      </c>
      <c r="E20" s="10">
        <v>69</v>
      </c>
      <c r="F20" s="10">
        <f t="shared" si="0"/>
        <v>134</v>
      </c>
      <c r="G20" s="10">
        <f t="shared" si="1"/>
        <v>26.8</v>
      </c>
      <c r="H20" s="11">
        <v>72.8</v>
      </c>
      <c r="I20" s="10">
        <f t="shared" si="2"/>
        <v>43.68</v>
      </c>
      <c r="J20" s="10">
        <f t="shared" si="3"/>
        <v>70.48</v>
      </c>
      <c r="K20" s="8" t="s">
        <v>12</v>
      </c>
    </row>
    <row r="21" spans="1:11" s="2" customFormat="1" ht="30" customHeight="1">
      <c r="A21" s="8">
        <v>19</v>
      </c>
      <c r="B21" s="8" t="s">
        <v>45</v>
      </c>
      <c r="C21" s="9" t="s">
        <v>46</v>
      </c>
      <c r="D21" s="10">
        <v>66</v>
      </c>
      <c r="E21" s="10">
        <v>66</v>
      </c>
      <c r="F21" s="10">
        <f t="shared" si="0"/>
        <v>132</v>
      </c>
      <c r="G21" s="10">
        <f t="shared" si="1"/>
        <v>26.400000000000002</v>
      </c>
      <c r="H21" s="11">
        <v>73.400000000000006</v>
      </c>
      <c r="I21" s="10">
        <f t="shared" si="2"/>
        <v>44.04</v>
      </c>
      <c r="J21" s="10">
        <f t="shared" si="3"/>
        <v>70.44</v>
      </c>
      <c r="K21" s="8" t="s">
        <v>12</v>
      </c>
    </row>
    <row r="22" spans="1:11" s="2" customFormat="1" ht="10.5" customHeight="1">
      <c r="A22" s="8"/>
      <c r="B22" s="8"/>
      <c r="C22" s="9"/>
      <c r="D22" s="10"/>
      <c r="E22" s="10"/>
      <c r="F22" s="10"/>
      <c r="G22" s="10"/>
      <c r="H22" s="11"/>
      <c r="I22" s="10"/>
      <c r="J22" s="10"/>
      <c r="K22" s="8"/>
    </row>
    <row r="23" spans="1:11" s="2" customFormat="1" ht="30" customHeight="1">
      <c r="A23" s="8">
        <v>20</v>
      </c>
      <c r="B23" s="8" t="s">
        <v>54</v>
      </c>
      <c r="C23" s="9" t="s">
        <v>55</v>
      </c>
      <c r="D23" s="10">
        <v>65</v>
      </c>
      <c r="E23" s="10">
        <v>75</v>
      </c>
      <c r="F23" s="10">
        <f t="shared" ref="F23:F41" si="4">SUM(D23:E23)</f>
        <v>140</v>
      </c>
      <c r="G23" s="10">
        <f t="shared" si="1"/>
        <v>28</v>
      </c>
      <c r="H23" s="11">
        <v>84.7</v>
      </c>
      <c r="I23" s="10">
        <f t="shared" si="2"/>
        <v>50.82</v>
      </c>
      <c r="J23" s="10">
        <f t="shared" ref="J23:J41" si="5">G23+I23</f>
        <v>78.819999999999993</v>
      </c>
      <c r="K23" s="8" t="s">
        <v>51</v>
      </c>
    </row>
    <row r="24" spans="1:11" s="2" customFormat="1" ht="30" customHeight="1">
      <c r="A24" s="8">
        <v>21</v>
      </c>
      <c r="B24" s="8" t="s">
        <v>60</v>
      </c>
      <c r="C24" s="9" t="s">
        <v>61</v>
      </c>
      <c r="D24" s="10">
        <v>63.5</v>
      </c>
      <c r="E24" s="10">
        <v>67</v>
      </c>
      <c r="F24" s="10">
        <f t="shared" si="4"/>
        <v>130.5</v>
      </c>
      <c r="G24" s="10">
        <f t="shared" si="1"/>
        <v>26.1</v>
      </c>
      <c r="H24" s="11">
        <v>84</v>
      </c>
      <c r="I24" s="10">
        <f t="shared" si="2"/>
        <v>50.4</v>
      </c>
      <c r="J24" s="10">
        <f t="shared" si="5"/>
        <v>76.5</v>
      </c>
      <c r="K24" s="8" t="s">
        <v>51</v>
      </c>
    </row>
    <row r="25" spans="1:11" s="2" customFormat="1" ht="30" customHeight="1">
      <c r="A25" s="8">
        <v>22</v>
      </c>
      <c r="B25" s="8" t="s">
        <v>49</v>
      </c>
      <c r="C25" s="9" t="s">
        <v>50</v>
      </c>
      <c r="D25" s="10">
        <v>72.5</v>
      </c>
      <c r="E25" s="10">
        <v>77</v>
      </c>
      <c r="F25" s="10">
        <f t="shared" si="4"/>
        <v>149.5</v>
      </c>
      <c r="G25" s="10">
        <f t="shared" si="1"/>
        <v>29.900000000000002</v>
      </c>
      <c r="H25" s="11">
        <v>77.599999999999994</v>
      </c>
      <c r="I25" s="10">
        <f t="shared" si="2"/>
        <v>46.559999999999995</v>
      </c>
      <c r="J25" s="10">
        <f t="shared" si="5"/>
        <v>76.459999999999994</v>
      </c>
      <c r="K25" s="8" t="s">
        <v>51</v>
      </c>
    </row>
    <row r="26" spans="1:11" s="2" customFormat="1" ht="30" customHeight="1">
      <c r="A26" s="8">
        <v>23</v>
      </c>
      <c r="B26" s="8" t="s">
        <v>52</v>
      </c>
      <c r="C26" s="9" t="s">
        <v>53</v>
      </c>
      <c r="D26" s="10">
        <v>62.5</v>
      </c>
      <c r="E26" s="10">
        <v>79</v>
      </c>
      <c r="F26" s="10">
        <f t="shared" si="4"/>
        <v>141.5</v>
      </c>
      <c r="G26" s="10">
        <f t="shared" si="1"/>
        <v>28.3</v>
      </c>
      <c r="H26" s="11">
        <v>78.8</v>
      </c>
      <c r="I26" s="10">
        <f t="shared" si="2"/>
        <v>47.279999999999994</v>
      </c>
      <c r="J26" s="10">
        <f t="shared" si="5"/>
        <v>75.58</v>
      </c>
      <c r="K26" s="8" t="s">
        <v>51</v>
      </c>
    </row>
    <row r="27" spans="1:11" s="2" customFormat="1" ht="30" customHeight="1">
      <c r="A27" s="8">
        <v>24</v>
      </c>
      <c r="B27" s="8" t="s">
        <v>64</v>
      </c>
      <c r="C27" s="9" t="s">
        <v>65</v>
      </c>
      <c r="D27" s="10">
        <v>55</v>
      </c>
      <c r="E27" s="10">
        <v>73</v>
      </c>
      <c r="F27" s="10">
        <f t="shared" si="4"/>
        <v>128</v>
      </c>
      <c r="G27" s="10">
        <f t="shared" si="1"/>
        <v>25.6</v>
      </c>
      <c r="H27" s="11">
        <v>80</v>
      </c>
      <c r="I27" s="10">
        <f t="shared" si="2"/>
        <v>48</v>
      </c>
      <c r="J27" s="10">
        <f t="shared" si="5"/>
        <v>73.599999999999994</v>
      </c>
      <c r="K27" s="8" t="s">
        <v>51</v>
      </c>
    </row>
    <row r="28" spans="1:11" s="2" customFormat="1" ht="30" customHeight="1">
      <c r="A28" s="8">
        <v>25</v>
      </c>
      <c r="B28" s="8" t="s">
        <v>56</v>
      </c>
      <c r="C28" s="9" t="s">
        <v>57</v>
      </c>
      <c r="D28" s="10">
        <v>62.5</v>
      </c>
      <c r="E28" s="10">
        <v>75</v>
      </c>
      <c r="F28" s="10">
        <f t="shared" si="4"/>
        <v>137.5</v>
      </c>
      <c r="G28" s="10">
        <f t="shared" si="1"/>
        <v>27.5</v>
      </c>
      <c r="H28" s="11">
        <v>75.599999999999994</v>
      </c>
      <c r="I28" s="10">
        <f t="shared" si="2"/>
        <v>45.359999999999992</v>
      </c>
      <c r="J28" s="10">
        <f t="shared" si="5"/>
        <v>72.859999999999985</v>
      </c>
      <c r="K28" s="8" t="s">
        <v>51</v>
      </c>
    </row>
    <row r="29" spans="1:11" s="2" customFormat="1" ht="30" customHeight="1">
      <c r="A29" s="8">
        <v>26</v>
      </c>
      <c r="B29" s="8" t="s">
        <v>68</v>
      </c>
      <c r="C29" s="9" t="s">
        <v>69</v>
      </c>
      <c r="D29" s="10">
        <v>61.5</v>
      </c>
      <c r="E29" s="10">
        <v>65</v>
      </c>
      <c r="F29" s="10">
        <f t="shared" si="4"/>
        <v>126.5</v>
      </c>
      <c r="G29" s="10">
        <f t="shared" si="1"/>
        <v>25.3</v>
      </c>
      <c r="H29" s="11">
        <v>78.599999999999994</v>
      </c>
      <c r="I29" s="10">
        <f t="shared" si="2"/>
        <v>47.16</v>
      </c>
      <c r="J29" s="10">
        <f t="shared" si="5"/>
        <v>72.459999999999994</v>
      </c>
      <c r="K29" s="8" t="s">
        <v>51</v>
      </c>
    </row>
    <row r="30" spans="1:11" s="2" customFormat="1" ht="30" customHeight="1">
      <c r="A30" s="8">
        <v>27</v>
      </c>
      <c r="B30" s="8" t="s">
        <v>62</v>
      </c>
      <c r="C30" s="9" t="s">
        <v>63</v>
      </c>
      <c r="D30" s="10">
        <v>63</v>
      </c>
      <c r="E30" s="10">
        <v>66</v>
      </c>
      <c r="F30" s="10">
        <f t="shared" si="4"/>
        <v>129</v>
      </c>
      <c r="G30" s="10">
        <f t="shared" si="1"/>
        <v>25.8</v>
      </c>
      <c r="H30" s="11">
        <v>77.5</v>
      </c>
      <c r="I30" s="10">
        <f t="shared" si="2"/>
        <v>46.5</v>
      </c>
      <c r="J30" s="10">
        <f t="shared" si="5"/>
        <v>72.3</v>
      </c>
      <c r="K30" s="8" t="s">
        <v>51</v>
      </c>
    </row>
    <row r="31" spans="1:11" s="2" customFormat="1" ht="30" customHeight="1">
      <c r="A31" s="8">
        <v>28</v>
      </c>
      <c r="B31" s="8" t="s">
        <v>58</v>
      </c>
      <c r="C31" s="9" t="s">
        <v>59</v>
      </c>
      <c r="D31" s="10">
        <v>64.5</v>
      </c>
      <c r="E31" s="10">
        <v>70</v>
      </c>
      <c r="F31" s="10">
        <f t="shared" si="4"/>
        <v>134.5</v>
      </c>
      <c r="G31" s="10">
        <f t="shared" si="1"/>
        <v>26.900000000000002</v>
      </c>
      <c r="H31" s="11">
        <v>74.7</v>
      </c>
      <c r="I31" s="10">
        <f t="shared" si="2"/>
        <v>44.82</v>
      </c>
      <c r="J31" s="10">
        <f t="shared" si="5"/>
        <v>71.72</v>
      </c>
      <c r="K31" s="8" t="s">
        <v>51</v>
      </c>
    </row>
    <row r="32" spans="1:11" s="2" customFormat="1" ht="30" customHeight="1">
      <c r="A32" s="8">
        <v>29</v>
      </c>
      <c r="B32" s="8" t="s">
        <v>66</v>
      </c>
      <c r="C32" s="9" t="s">
        <v>67</v>
      </c>
      <c r="D32" s="10">
        <v>66</v>
      </c>
      <c r="E32" s="10">
        <v>61</v>
      </c>
      <c r="F32" s="10">
        <f t="shared" si="4"/>
        <v>127</v>
      </c>
      <c r="G32" s="10">
        <f t="shared" si="1"/>
        <v>25.400000000000002</v>
      </c>
      <c r="H32" s="11">
        <v>73.599999999999994</v>
      </c>
      <c r="I32" s="10">
        <f t="shared" si="2"/>
        <v>44.16</v>
      </c>
      <c r="J32" s="10">
        <f t="shared" si="5"/>
        <v>69.56</v>
      </c>
      <c r="K32" s="8" t="s">
        <v>51</v>
      </c>
    </row>
    <row r="33" spans="1:11" s="2" customFormat="1" ht="30" customHeight="1">
      <c r="A33" s="8">
        <v>30</v>
      </c>
      <c r="B33" s="8" t="s">
        <v>76</v>
      </c>
      <c r="C33" s="9" t="s">
        <v>77</v>
      </c>
      <c r="D33" s="10">
        <v>49.5</v>
      </c>
      <c r="E33" s="10">
        <v>62</v>
      </c>
      <c r="F33" s="10">
        <f t="shared" si="4"/>
        <v>111.5</v>
      </c>
      <c r="G33" s="10">
        <f t="shared" si="1"/>
        <v>22.3</v>
      </c>
      <c r="H33" s="11">
        <v>76.900000000000006</v>
      </c>
      <c r="I33" s="10">
        <f t="shared" si="2"/>
        <v>46.14</v>
      </c>
      <c r="J33" s="10">
        <f t="shared" si="5"/>
        <v>68.44</v>
      </c>
      <c r="K33" s="8" t="s">
        <v>51</v>
      </c>
    </row>
    <row r="34" spans="1:11" s="2" customFormat="1" ht="30" customHeight="1">
      <c r="A34" s="8">
        <v>31</v>
      </c>
      <c r="B34" s="8" t="s">
        <v>70</v>
      </c>
      <c r="C34" s="9" t="s">
        <v>71</v>
      </c>
      <c r="D34" s="10">
        <v>50.5</v>
      </c>
      <c r="E34" s="10">
        <v>69</v>
      </c>
      <c r="F34" s="10">
        <f t="shared" si="4"/>
        <v>119.5</v>
      </c>
      <c r="G34" s="10">
        <f t="shared" si="1"/>
        <v>23.900000000000002</v>
      </c>
      <c r="H34" s="11">
        <v>74</v>
      </c>
      <c r="I34" s="10">
        <f t="shared" si="2"/>
        <v>44.4</v>
      </c>
      <c r="J34" s="10">
        <f t="shared" si="5"/>
        <v>68.3</v>
      </c>
      <c r="K34" s="8" t="s">
        <v>51</v>
      </c>
    </row>
    <row r="35" spans="1:11" s="2" customFormat="1" ht="30" customHeight="1">
      <c r="A35" s="8">
        <v>32</v>
      </c>
      <c r="B35" s="8" t="s">
        <v>74</v>
      </c>
      <c r="C35" s="9" t="s">
        <v>75</v>
      </c>
      <c r="D35" s="10">
        <v>45</v>
      </c>
      <c r="E35" s="10">
        <v>71</v>
      </c>
      <c r="F35" s="10">
        <f t="shared" si="4"/>
        <v>116</v>
      </c>
      <c r="G35" s="10">
        <f t="shared" si="1"/>
        <v>23.200000000000003</v>
      </c>
      <c r="H35" s="11">
        <v>74.599999999999994</v>
      </c>
      <c r="I35" s="10">
        <f t="shared" si="2"/>
        <v>44.76</v>
      </c>
      <c r="J35" s="10">
        <f t="shared" si="5"/>
        <v>67.960000000000008</v>
      </c>
      <c r="K35" s="8" t="s">
        <v>51</v>
      </c>
    </row>
    <row r="36" spans="1:11" s="2" customFormat="1" ht="30" customHeight="1">
      <c r="A36" s="8">
        <v>33</v>
      </c>
      <c r="B36" s="8" t="s">
        <v>72</v>
      </c>
      <c r="C36" s="9" t="s">
        <v>73</v>
      </c>
      <c r="D36" s="10">
        <v>48.5</v>
      </c>
      <c r="E36" s="10">
        <v>69</v>
      </c>
      <c r="F36" s="10">
        <f t="shared" si="4"/>
        <v>117.5</v>
      </c>
      <c r="G36" s="10">
        <f t="shared" si="1"/>
        <v>23.5</v>
      </c>
      <c r="H36" s="11">
        <v>71.8</v>
      </c>
      <c r="I36" s="10">
        <f t="shared" si="2"/>
        <v>43.08</v>
      </c>
      <c r="J36" s="10">
        <f t="shared" si="5"/>
        <v>66.58</v>
      </c>
      <c r="K36" s="8" t="s">
        <v>51</v>
      </c>
    </row>
    <row r="37" spans="1:11" s="2" customFormat="1" ht="30" customHeight="1">
      <c r="A37" s="8">
        <v>34</v>
      </c>
      <c r="B37" s="8" t="s">
        <v>82</v>
      </c>
      <c r="C37" s="9" t="s">
        <v>83</v>
      </c>
      <c r="D37" s="10">
        <v>41</v>
      </c>
      <c r="E37" s="10">
        <v>61</v>
      </c>
      <c r="F37" s="10">
        <f t="shared" si="4"/>
        <v>102</v>
      </c>
      <c r="G37" s="10">
        <f t="shared" si="1"/>
        <v>20.400000000000002</v>
      </c>
      <c r="H37" s="11">
        <v>74.3</v>
      </c>
      <c r="I37" s="10">
        <f t="shared" si="2"/>
        <v>44.58</v>
      </c>
      <c r="J37" s="10">
        <f t="shared" si="5"/>
        <v>64.98</v>
      </c>
      <c r="K37" s="8" t="s">
        <v>51</v>
      </c>
    </row>
    <row r="38" spans="1:11" s="2" customFormat="1" ht="30" customHeight="1">
      <c r="A38" s="8">
        <v>35</v>
      </c>
      <c r="B38" s="8" t="s">
        <v>80</v>
      </c>
      <c r="C38" s="9" t="s">
        <v>81</v>
      </c>
      <c r="D38" s="10">
        <v>47</v>
      </c>
      <c r="E38" s="10">
        <v>63</v>
      </c>
      <c r="F38" s="10">
        <f t="shared" si="4"/>
        <v>110</v>
      </c>
      <c r="G38" s="10">
        <f t="shared" si="1"/>
        <v>22</v>
      </c>
      <c r="H38" s="11">
        <v>71.2</v>
      </c>
      <c r="I38" s="10">
        <f t="shared" si="2"/>
        <v>42.72</v>
      </c>
      <c r="J38" s="10">
        <f t="shared" si="5"/>
        <v>64.72</v>
      </c>
      <c r="K38" s="8" t="s">
        <v>51</v>
      </c>
    </row>
    <row r="39" spans="1:11" s="2" customFormat="1" ht="30" customHeight="1">
      <c r="A39" s="8">
        <v>36</v>
      </c>
      <c r="B39" s="8" t="s">
        <v>84</v>
      </c>
      <c r="C39" s="9" t="s">
        <v>85</v>
      </c>
      <c r="D39" s="10">
        <v>47.5</v>
      </c>
      <c r="E39" s="10">
        <v>54</v>
      </c>
      <c r="F39" s="10">
        <f t="shared" si="4"/>
        <v>101.5</v>
      </c>
      <c r="G39" s="10">
        <f t="shared" si="1"/>
        <v>20.3</v>
      </c>
      <c r="H39" s="11">
        <v>73.400000000000006</v>
      </c>
      <c r="I39" s="10">
        <f t="shared" si="2"/>
        <v>44.04</v>
      </c>
      <c r="J39" s="10">
        <f t="shared" si="5"/>
        <v>64.34</v>
      </c>
      <c r="K39" s="8" t="s">
        <v>51</v>
      </c>
    </row>
    <row r="40" spans="1:11" s="2" customFormat="1" ht="30" customHeight="1">
      <c r="A40" s="8">
        <v>37</v>
      </c>
      <c r="B40" s="8" t="s">
        <v>86</v>
      </c>
      <c r="C40" s="9" t="s">
        <v>87</v>
      </c>
      <c r="D40" s="10">
        <v>32.5</v>
      </c>
      <c r="E40" s="10">
        <v>60</v>
      </c>
      <c r="F40" s="10">
        <f t="shared" si="4"/>
        <v>92.5</v>
      </c>
      <c r="G40" s="10">
        <f t="shared" si="1"/>
        <v>18.5</v>
      </c>
      <c r="H40" s="11">
        <v>71.400000000000006</v>
      </c>
      <c r="I40" s="10">
        <f t="shared" si="2"/>
        <v>42.84</v>
      </c>
      <c r="J40" s="10">
        <f t="shared" si="5"/>
        <v>61.34</v>
      </c>
      <c r="K40" s="8" t="s">
        <v>51</v>
      </c>
    </row>
    <row r="41" spans="1:11" s="2" customFormat="1" ht="30" customHeight="1">
      <c r="A41" s="8">
        <v>38</v>
      </c>
      <c r="B41" s="8" t="s">
        <v>78</v>
      </c>
      <c r="C41" s="9" t="s">
        <v>79</v>
      </c>
      <c r="D41" s="10">
        <v>42.5</v>
      </c>
      <c r="E41" s="10">
        <v>69</v>
      </c>
      <c r="F41" s="10">
        <f t="shared" si="4"/>
        <v>111.5</v>
      </c>
      <c r="G41" s="10">
        <f t="shared" si="1"/>
        <v>22.3</v>
      </c>
      <c r="H41" s="11">
        <v>0</v>
      </c>
      <c r="I41" s="10">
        <f t="shared" si="2"/>
        <v>0</v>
      </c>
      <c r="J41" s="10">
        <f t="shared" si="5"/>
        <v>22.3</v>
      </c>
      <c r="K41" s="8" t="s">
        <v>51</v>
      </c>
    </row>
    <row r="42" spans="1:11" s="2" customFormat="1" ht="9" customHeight="1">
      <c r="A42" s="8"/>
      <c r="B42" s="8"/>
      <c r="C42" s="9"/>
      <c r="D42" s="10"/>
      <c r="E42" s="10"/>
      <c r="F42" s="10"/>
      <c r="G42" s="10"/>
      <c r="H42" s="11"/>
      <c r="I42" s="10"/>
      <c r="J42" s="10"/>
      <c r="K42" s="8"/>
    </row>
    <row r="43" spans="1:11" s="2" customFormat="1" ht="30" customHeight="1">
      <c r="A43" s="8">
        <v>39</v>
      </c>
      <c r="B43" s="8" t="s">
        <v>91</v>
      </c>
      <c r="C43" s="9" t="s">
        <v>92</v>
      </c>
      <c r="D43" s="10">
        <v>46.5</v>
      </c>
      <c r="E43" s="10">
        <v>54</v>
      </c>
      <c r="F43" s="10">
        <f>SUM(D43:E43)</f>
        <v>100.5</v>
      </c>
      <c r="G43" s="10">
        <f>(D43+E43)/2*0.4</f>
        <v>20.100000000000001</v>
      </c>
      <c r="H43" s="11">
        <v>81.599999999999994</v>
      </c>
      <c r="I43" s="10">
        <f>H43*0.6</f>
        <v>48.959999999999994</v>
      </c>
      <c r="J43" s="10">
        <f>G43+I43</f>
        <v>69.06</v>
      </c>
      <c r="K43" s="8" t="s">
        <v>90</v>
      </c>
    </row>
    <row r="44" spans="1:11" s="2" customFormat="1" ht="30" customHeight="1">
      <c r="A44" s="8">
        <v>40</v>
      </c>
      <c r="B44" s="8" t="s">
        <v>88</v>
      </c>
      <c r="C44" s="9" t="s">
        <v>89</v>
      </c>
      <c r="D44" s="10">
        <v>53.5</v>
      </c>
      <c r="E44" s="10">
        <v>51</v>
      </c>
      <c r="F44" s="10">
        <f t="shared" ref="F44:F46" si="6">SUM(D44:E44)</f>
        <v>104.5</v>
      </c>
      <c r="G44" s="10">
        <f t="shared" ref="G44:G46" si="7">(D44+E44)/2*0.4</f>
        <v>20.900000000000002</v>
      </c>
      <c r="H44" s="11">
        <v>79.099999999999994</v>
      </c>
      <c r="I44" s="10">
        <f t="shared" ref="I44:I46" si="8">H44*0.6</f>
        <v>47.459999999999994</v>
      </c>
      <c r="J44" s="10">
        <f>G44+I44</f>
        <v>68.36</v>
      </c>
      <c r="K44" s="8" t="s">
        <v>90</v>
      </c>
    </row>
    <row r="45" spans="1:11" s="2" customFormat="1" ht="30" customHeight="1">
      <c r="A45" s="8">
        <v>41</v>
      </c>
      <c r="B45" s="8" t="s">
        <v>93</v>
      </c>
      <c r="C45" s="9" t="s">
        <v>94</v>
      </c>
      <c r="D45" s="10">
        <v>35</v>
      </c>
      <c r="E45" s="10">
        <v>50</v>
      </c>
      <c r="F45" s="10">
        <f t="shared" si="6"/>
        <v>85</v>
      </c>
      <c r="G45" s="10">
        <f t="shared" si="7"/>
        <v>17</v>
      </c>
      <c r="H45" s="11">
        <v>77.2</v>
      </c>
      <c r="I45" s="10">
        <f t="shared" si="8"/>
        <v>46.32</v>
      </c>
      <c r="J45" s="10">
        <f>G45+I45</f>
        <v>63.32</v>
      </c>
      <c r="K45" s="8" t="s">
        <v>90</v>
      </c>
    </row>
    <row r="46" spans="1:11" s="2" customFormat="1" ht="30" customHeight="1">
      <c r="A46" s="8">
        <v>42</v>
      </c>
      <c r="B46" s="8" t="s">
        <v>95</v>
      </c>
      <c r="C46" s="9" t="s">
        <v>96</v>
      </c>
      <c r="D46" s="10">
        <v>64.5</v>
      </c>
      <c r="E46" s="10">
        <v>63</v>
      </c>
      <c r="F46" s="10">
        <f t="shared" si="6"/>
        <v>127.5</v>
      </c>
      <c r="G46" s="10">
        <f t="shared" si="7"/>
        <v>25.5</v>
      </c>
      <c r="H46" s="11">
        <v>83.2</v>
      </c>
      <c r="I46" s="10">
        <f t="shared" si="8"/>
        <v>49.92</v>
      </c>
      <c r="J46" s="10">
        <f>G46+I46</f>
        <v>75.42</v>
      </c>
      <c r="K46" s="8" t="s">
        <v>97</v>
      </c>
    </row>
  </sheetData>
  <mergeCells count="1">
    <mergeCell ref="A1:K1"/>
  </mergeCells>
  <phoneticPr fontId="9" type="noConversion"/>
  <pageMargins left="0.31458333333333299" right="0.118055555555556" top="0.59027777777777801" bottom="0.51180555555555596" header="0.59027777777777801" footer="0.31458333333333299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2021-12-20T07:32:29Z</cp:lastPrinted>
  <dcterms:created xsi:type="dcterms:W3CDTF">2021-10-15T01:20:00Z</dcterms:created>
  <dcterms:modified xsi:type="dcterms:W3CDTF">2021-12-20T07:32:31Z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A02E632389944845BA61B41CB5620491</vt:lpwstr>
  </property>
  <property fmtid="{D5CDD505-2E9C-101B-9397-08002B2CF9AE}" pid="3" name="KSOProductBuildVer">
    <vt:lpwstr>2052-11.1.0.11115</vt:lpwstr>
  </property>
</Properties>
</file>